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3 - PIA\13.7 PIA4\Regions\NORMANDIE\Mini Site\"/>
    </mc:Choice>
  </mc:AlternateContent>
  <xr:revisionPtr revIDLastSave="0" documentId="13_ncr:1_{0A123CF3-2022-4FC0-BC88-BD8EA91FAE34}" xr6:coauthVersionLast="47" xr6:coauthVersionMax="47" xr10:uidLastSave="{00000000-0000-0000-0000-000000000000}"/>
  <bookViews>
    <workbookView xWindow="-120" yWindow="-120" windowWidth="24240" windowHeight="13140" activeTab="1" xr2:uid="{9A7D96A7-FF25-4B93-955F-C7BA831015E9}"/>
  </bookViews>
  <sheets>
    <sheet name="Annexe fi coûts complets" sheetId="1" r:id="rId1"/>
    <sheet name="Annexe fi coûts marginaux" sheetId="3" r:id="rId2"/>
  </sheets>
  <externalReferences>
    <externalReference r:id="rId3"/>
  </externalReferences>
  <definedNames>
    <definedName name="Accbfrannée1" localSheetId="0">#REF!</definedName>
    <definedName name="Accbfrannée1" localSheetId="1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 localSheetId="1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 localSheetId="1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 localSheetId="1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 localSheetId="1">#REF!</definedName>
    <definedName name="f">#REF!</definedName>
    <definedName name="F_Demande" localSheetId="0">#REF!</definedName>
    <definedName name="F_Demande" localSheetId="1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 localSheetId="1">[1]Présentation!#REF!</definedName>
    <definedName name="FonctionsContact">[1]Présentation!#REF!</definedName>
    <definedName name="Formjurentre" localSheetId="0">#REF!</definedName>
    <definedName name="Formjurentre" localSheetId="1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 localSheetId="1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 localSheetId="1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 localSheetId="1">[1]Présentation!#REF!</definedName>
    <definedName name="Mailperscontact">[1]Présentation!#REF!</definedName>
    <definedName name="Margeachats0" localSheetId="0">#REF!</definedName>
    <definedName name="Margeachats0" localSheetId="1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 localSheetId="1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 localSheetId="1">#REF!</definedName>
    <definedName name="Montantcapital">#REF!</definedName>
    <definedName name="Moyentre">"Case d'option 13"</definedName>
    <definedName name="Naf" localSheetId="0">#REF!</definedName>
    <definedName name="Naf" localSheetId="1">#REF!</definedName>
    <definedName name="Naf">#REF!</definedName>
    <definedName name="Natact">"Zone de groupe 62"</definedName>
    <definedName name="Natactentre" localSheetId="0">#REF!</definedName>
    <definedName name="Natactentre" localSheetId="1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 localSheetId="1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 localSheetId="1">[1]Présentation!#REF!</definedName>
    <definedName name="Paysperscontact">[1]Présentation!#REF!</definedName>
    <definedName name="Paysprog" localSheetId="0">#REF!</definedName>
    <definedName name="Paysprog" localSheetId="1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 localSheetId="1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 localSheetId="1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 localSheetId="1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 localSheetId="1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 localSheetId="1">[1]Présentation!#REF!</definedName>
    <definedName name="Rueperscontact">[1]Présentation!#REF!</definedName>
    <definedName name="Rueprog" localSheetId="0">#REF!</definedName>
    <definedName name="Rueprog" localSheetId="1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 localSheetId="1">[1]Présentation!#REF!</definedName>
    <definedName name="TelecopieContact">[1]Présentation!#REF!</definedName>
    <definedName name="Totalbesoinannée1" localSheetId="0">#REF!</definedName>
    <definedName name="Totalbesoinannée1" localSheetId="1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 localSheetId="1">[1]Présentation!#REF!</definedName>
    <definedName name="Villeperscontact">[1]Présentation!#REF!</definedName>
    <definedName name="Z_6243C29C_A8C3_4636_AED6_34920A5E7EBD_.wvu.PrintArea" localSheetId="0" hidden="1">'Annexe fi coûts complets'!$B$1:$P$44</definedName>
    <definedName name="Z_6243C29C_A8C3_4636_AED6_34920A5E7EBD_.wvu.PrintArea" localSheetId="1" hidden="1">'Annexe fi coûts marginaux'!$B$1:$P$44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5" i="3" l="1"/>
  <c r="AM15" i="3"/>
  <c r="AL15" i="3"/>
  <c r="AK15" i="3"/>
  <c r="AH15" i="3"/>
  <c r="AG15" i="3" s="1"/>
  <c r="AF15" i="3"/>
  <c r="AE15" i="3" s="1"/>
  <c r="AD15" i="3"/>
  <c r="AC15" i="3" s="1"/>
  <c r="AB15" i="3"/>
  <c r="Z15" i="3"/>
  <c r="V15" i="3"/>
  <c r="T15" i="3"/>
  <c r="R15" i="3"/>
  <c r="P15" i="3"/>
  <c r="N15" i="3"/>
  <c r="L15" i="3"/>
  <c r="J15" i="3"/>
  <c r="H15" i="3"/>
  <c r="W15" i="3" s="1"/>
  <c r="AN15" i="1"/>
  <c r="AM15" i="1"/>
  <c r="AL15" i="1"/>
  <c r="AK15" i="1"/>
  <c r="AH15" i="1"/>
  <c r="AG15" i="1" s="1"/>
  <c r="AF15" i="1"/>
  <c r="AE15" i="1" s="1"/>
  <c r="AD15" i="1"/>
  <c r="AC15" i="1" s="1"/>
  <c r="AB15" i="1"/>
  <c r="Z15" i="1"/>
  <c r="V15" i="1"/>
  <c r="T15" i="1"/>
  <c r="R15" i="1"/>
  <c r="P15" i="1"/>
  <c r="N15" i="1"/>
  <c r="L15" i="1"/>
  <c r="J15" i="1"/>
  <c r="H15" i="1"/>
  <c r="W15" i="1" s="1"/>
  <c r="AI15" i="1" l="1"/>
  <c r="AI15" i="3"/>
  <c r="AA15" i="3"/>
  <c r="AA15" i="1"/>
  <c r="AB26" i="1" l="1"/>
  <c r="H60" i="3"/>
  <c r="G60" i="3"/>
  <c r="J60" i="3" s="1"/>
  <c r="F60" i="3"/>
  <c r="H59" i="3"/>
  <c r="G59" i="3"/>
  <c r="J59" i="3" s="1"/>
  <c r="F59" i="3"/>
  <c r="I58" i="3"/>
  <c r="H58" i="3"/>
  <c r="G58" i="3"/>
  <c r="J58" i="3" s="1"/>
  <c r="F58" i="3"/>
  <c r="J57" i="3"/>
  <c r="I57" i="3"/>
  <c r="H57" i="3"/>
  <c r="G57" i="3"/>
  <c r="F57" i="3"/>
  <c r="H56" i="3"/>
  <c r="G56" i="3"/>
  <c r="J56" i="3" s="1"/>
  <c r="F56" i="3"/>
  <c r="H55" i="3"/>
  <c r="G55" i="3"/>
  <c r="J55" i="3" s="1"/>
  <c r="F55" i="3"/>
  <c r="I54" i="3"/>
  <c r="H54" i="3"/>
  <c r="J54" i="3" s="1"/>
  <c r="G54" i="3"/>
  <c r="F54" i="3"/>
  <c r="J53" i="3"/>
  <c r="I53" i="3"/>
  <c r="H53" i="3"/>
  <c r="G53" i="3"/>
  <c r="F53" i="3"/>
  <c r="V49" i="3"/>
  <c r="T49" i="3"/>
  <c r="R49" i="3"/>
  <c r="P49" i="3"/>
  <c r="N49" i="3"/>
  <c r="L49" i="3"/>
  <c r="J49" i="3"/>
  <c r="H49" i="3"/>
  <c r="V48" i="3"/>
  <c r="T48" i="3"/>
  <c r="R48" i="3"/>
  <c r="P48" i="3"/>
  <c r="N48" i="3"/>
  <c r="L48" i="3"/>
  <c r="J48" i="3"/>
  <c r="H48" i="3"/>
  <c r="V47" i="3"/>
  <c r="T47" i="3"/>
  <c r="R47" i="3"/>
  <c r="P47" i="3"/>
  <c r="N47" i="3"/>
  <c r="L47" i="3"/>
  <c r="J47" i="3"/>
  <c r="H47" i="3"/>
  <c r="V46" i="3"/>
  <c r="T46" i="3"/>
  <c r="R46" i="3"/>
  <c r="P46" i="3"/>
  <c r="N46" i="3"/>
  <c r="L46" i="3"/>
  <c r="J46" i="3"/>
  <c r="H46" i="3"/>
  <c r="AH37" i="3"/>
  <c r="AF37" i="3"/>
  <c r="AD37" i="3"/>
  <c r="AB37" i="3"/>
  <c r="W37" i="3"/>
  <c r="AN37" i="3" s="1"/>
  <c r="AH36" i="3"/>
  <c r="AF36" i="3"/>
  <c r="AD36" i="3"/>
  <c r="AB36" i="3"/>
  <c r="W36" i="3"/>
  <c r="AN36" i="3" s="1"/>
  <c r="AN35" i="3"/>
  <c r="AH35" i="3"/>
  <c r="AF35" i="3"/>
  <c r="AD35" i="3"/>
  <c r="AB35" i="3"/>
  <c r="W35" i="3"/>
  <c r="AK33" i="3"/>
  <c r="AH33" i="3"/>
  <c r="AF33" i="3"/>
  <c r="AD33" i="3"/>
  <c r="AB33" i="3"/>
  <c r="Y33" i="3"/>
  <c r="W33" i="3"/>
  <c r="AN33" i="3" s="1"/>
  <c r="AK32" i="3"/>
  <c r="AH32" i="3"/>
  <c r="AF32" i="3"/>
  <c r="AD32" i="3"/>
  <c r="AB32" i="3"/>
  <c r="Y32" i="3"/>
  <c r="W32" i="3"/>
  <c r="AN32" i="3" s="1"/>
  <c r="AK31" i="3"/>
  <c r="AH31" i="3"/>
  <c r="AF31" i="3"/>
  <c r="AD31" i="3"/>
  <c r="AB31" i="3"/>
  <c r="Y31" i="3"/>
  <c r="W31" i="3"/>
  <c r="AN31" i="3" s="1"/>
  <c r="AK30" i="3"/>
  <c r="AH30" i="3"/>
  <c r="AF30" i="3"/>
  <c r="AD30" i="3"/>
  <c r="AB30" i="3"/>
  <c r="Y30" i="3"/>
  <c r="W30" i="3"/>
  <c r="AN30" i="3" s="1"/>
  <c r="AK29" i="3"/>
  <c r="AH29" i="3"/>
  <c r="AF29" i="3"/>
  <c r="AD29" i="3"/>
  <c r="AB29" i="3"/>
  <c r="Y29" i="3"/>
  <c r="W29" i="3"/>
  <c r="AN29" i="3" s="1"/>
  <c r="AH27" i="3"/>
  <c r="AF27" i="3"/>
  <c r="AD27" i="3"/>
  <c r="AB27" i="3"/>
  <c r="W27" i="3"/>
  <c r="AN27" i="3" s="1"/>
  <c r="AH26" i="3"/>
  <c r="AF26" i="3"/>
  <c r="AD26" i="3"/>
  <c r="AB26" i="3"/>
  <c r="H26" i="3"/>
  <c r="AM24" i="3"/>
  <c r="AL24" i="3"/>
  <c r="AK24" i="3"/>
  <c r="AH24" i="3"/>
  <c r="AG24" i="3" s="1"/>
  <c r="AF24" i="3"/>
  <c r="AE24" i="3" s="1"/>
  <c r="AD24" i="3"/>
  <c r="AC24" i="3" s="1"/>
  <c r="AB24" i="3"/>
  <c r="AA24" i="3" s="1"/>
  <c r="Z24" i="3"/>
  <c r="Y24" i="3"/>
  <c r="V24" i="3"/>
  <c r="T24" i="3"/>
  <c r="R24" i="3"/>
  <c r="P24" i="3"/>
  <c r="N24" i="3"/>
  <c r="L24" i="3"/>
  <c r="J24" i="3"/>
  <c r="H24" i="3"/>
  <c r="W24" i="3" s="1"/>
  <c r="AN24" i="3" s="1"/>
  <c r="AM23" i="3"/>
  <c r="AL23" i="3"/>
  <c r="AK23" i="3"/>
  <c r="AH23" i="3"/>
  <c r="AG23" i="3" s="1"/>
  <c r="AF23" i="3"/>
  <c r="AE23" i="3"/>
  <c r="AD23" i="3"/>
  <c r="AC23" i="3" s="1"/>
  <c r="AB23" i="3"/>
  <c r="AA23" i="3" s="1"/>
  <c r="Z23" i="3"/>
  <c r="Y23" i="3"/>
  <c r="V23" i="3"/>
  <c r="T23" i="3"/>
  <c r="R23" i="3"/>
  <c r="P23" i="3"/>
  <c r="N23" i="3"/>
  <c r="L23" i="3"/>
  <c r="J23" i="3"/>
  <c r="H23" i="3"/>
  <c r="W23" i="3" s="1"/>
  <c r="AN23" i="3" s="1"/>
  <c r="AM22" i="3"/>
  <c r="AL22" i="3"/>
  <c r="AK22" i="3"/>
  <c r="AH22" i="3"/>
  <c r="AG22" i="3" s="1"/>
  <c r="AF22" i="3"/>
  <c r="AE22" i="3" s="1"/>
  <c r="AD22" i="3"/>
  <c r="AC22" i="3" s="1"/>
  <c r="AB22" i="3"/>
  <c r="AA22" i="3" s="1"/>
  <c r="Z22" i="3"/>
  <c r="Y22" i="3"/>
  <c r="V22" i="3"/>
  <c r="T22" i="3"/>
  <c r="R22" i="3"/>
  <c r="P22" i="3"/>
  <c r="N22" i="3"/>
  <c r="L22" i="3"/>
  <c r="J22" i="3"/>
  <c r="H22" i="3"/>
  <c r="W22" i="3" s="1"/>
  <c r="AN22" i="3" s="1"/>
  <c r="AM21" i="3"/>
  <c r="AL21" i="3"/>
  <c r="AK21" i="3"/>
  <c r="AH21" i="3"/>
  <c r="AG21" i="3" s="1"/>
  <c r="AF21" i="3"/>
  <c r="AE21" i="3" s="1"/>
  <c r="AD21" i="3"/>
  <c r="AC21" i="3" s="1"/>
  <c r="AB21" i="3"/>
  <c r="AA21" i="3" s="1"/>
  <c r="Z21" i="3"/>
  <c r="Y21" i="3"/>
  <c r="V21" i="3"/>
  <c r="T21" i="3"/>
  <c r="R21" i="3"/>
  <c r="P21" i="3"/>
  <c r="N21" i="3"/>
  <c r="L21" i="3"/>
  <c r="J21" i="3"/>
  <c r="H21" i="3"/>
  <c r="W21" i="3" s="1"/>
  <c r="AN21" i="3" s="1"/>
  <c r="AM20" i="3"/>
  <c r="AL20" i="3"/>
  <c r="AK20" i="3"/>
  <c r="AH20" i="3"/>
  <c r="AG20" i="3" s="1"/>
  <c r="AF20" i="3"/>
  <c r="AE20" i="3" s="1"/>
  <c r="AD20" i="3"/>
  <c r="AC20" i="3" s="1"/>
  <c r="AB20" i="3"/>
  <c r="AA20" i="3" s="1"/>
  <c r="Z20" i="3"/>
  <c r="Y20" i="3"/>
  <c r="V20" i="3"/>
  <c r="T20" i="3"/>
  <c r="R20" i="3"/>
  <c r="P20" i="3"/>
  <c r="N20" i="3"/>
  <c r="L20" i="3"/>
  <c r="J20" i="3"/>
  <c r="H20" i="3"/>
  <c r="W20" i="3" s="1"/>
  <c r="AN20" i="3" s="1"/>
  <c r="AM19" i="3"/>
  <c r="AL19" i="3"/>
  <c r="AK19" i="3"/>
  <c r="AH19" i="3"/>
  <c r="AG19" i="3" s="1"/>
  <c r="AF19" i="3"/>
  <c r="AE19" i="3" s="1"/>
  <c r="AD19" i="3"/>
  <c r="AC19" i="3" s="1"/>
  <c r="AB19" i="3"/>
  <c r="AA19" i="3" s="1"/>
  <c r="Z19" i="3"/>
  <c r="Y19" i="3"/>
  <c r="V19" i="3"/>
  <c r="T19" i="3"/>
  <c r="R19" i="3"/>
  <c r="P19" i="3"/>
  <c r="N19" i="3"/>
  <c r="L19" i="3"/>
  <c r="J19" i="3"/>
  <c r="H19" i="3"/>
  <c r="W19" i="3" s="1"/>
  <c r="AN19" i="3" s="1"/>
  <c r="AM18" i="3"/>
  <c r="AL18" i="3"/>
  <c r="AK18" i="3"/>
  <c r="AH18" i="3"/>
  <c r="AG18" i="3" s="1"/>
  <c r="AF18" i="3"/>
  <c r="AE18" i="3" s="1"/>
  <c r="AD18" i="3"/>
  <c r="AB18" i="3"/>
  <c r="AA18" i="3"/>
  <c r="Z18" i="3"/>
  <c r="Y18" i="3"/>
  <c r="V18" i="3"/>
  <c r="T18" i="3"/>
  <c r="R18" i="3"/>
  <c r="P18" i="3"/>
  <c r="N18" i="3"/>
  <c r="L18" i="3"/>
  <c r="J18" i="3"/>
  <c r="H18" i="3"/>
  <c r="W18" i="3" s="1"/>
  <c r="AN18" i="3" s="1"/>
  <c r="AM17" i="3"/>
  <c r="AL17" i="3"/>
  <c r="AK17" i="3"/>
  <c r="AH17" i="3"/>
  <c r="AG17" i="3" s="1"/>
  <c r="AF17" i="3"/>
  <c r="AE17" i="3" s="1"/>
  <c r="AD17" i="3"/>
  <c r="AC17" i="3" s="1"/>
  <c r="AB17" i="3"/>
  <c r="Z17" i="3"/>
  <c r="Y17" i="3"/>
  <c r="V17" i="3"/>
  <c r="T17" i="3"/>
  <c r="R17" i="3"/>
  <c r="P17" i="3"/>
  <c r="N17" i="3"/>
  <c r="L17" i="3"/>
  <c r="J17" i="3"/>
  <c r="H17" i="3"/>
  <c r="W17" i="3" s="1"/>
  <c r="AN17" i="3" s="1"/>
  <c r="AM16" i="3"/>
  <c r="AL16" i="3"/>
  <c r="AK16" i="3"/>
  <c r="AH16" i="3"/>
  <c r="AG16" i="3" s="1"/>
  <c r="AF16" i="3"/>
  <c r="AE16" i="3" s="1"/>
  <c r="AD16" i="3"/>
  <c r="AB16" i="3"/>
  <c r="AA16" i="3" s="1"/>
  <c r="Z16" i="3"/>
  <c r="Y16" i="3"/>
  <c r="V16" i="3"/>
  <c r="T16" i="3"/>
  <c r="R16" i="3"/>
  <c r="P16" i="3"/>
  <c r="N16" i="3"/>
  <c r="L16" i="3"/>
  <c r="J16" i="3"/>
  <c r="H16" i="3"/>
  <c r="W16" i="3" s="1"/>
  <c r="AN16" i="3" s="1"/>
  <c r="AM14" i="3"/>
  <c r="AL14" i="3"/>
  <c r="AK14" i="3"/>
  <c r="AH14" i="3"/>
  <c r="AG14" i="3" s="1"/>
  <c r="AF14" i="3"/>
  <c r="AD14" i="3"/>
  <c r="AC14" i="3" s="1"/>
  <c r="AB14" i="3"/>
  <c r="Z14" i="3"/>
  <c r="Y14" i="3"/>
  <c r="V14" i="3"/>
  <c r="T14" i="3"/>
  <c r="R14" i="3"/>
  <c r="P14" i="3"/>
  <c r="N14" i="3"/>
  <c r="L14" i="3"/>
  <c r="J14" i="3"/>
  <c r="H14" i="3"/>
  <c r="AK13" i="3"/>
  <c r="Y13" i="3"/>
  <c r="AH10" i="3"/>
  <c r="AF10" i="3"/>
  <c r="AD10" i="3"/>
  <c r="AB10" i="3"/>
  <c r="AL11" i="3" s="1"/>
  <c r="AB25" i="3" l="1"/>
  <c r="AI33" i="3"/>
  <c r="AI16" i="3"/>
  <c r="AI17" i="3"/>
  <c r="AF25" i="3"/>
  <c r="AF28" i="3" s="1"/>
  <c r="AF34" i="3" s="1"/>
  <c r="AF38" i="3" s="1"/>
  <c r="AI18" i="3"/>
  <c r="AI36" i="3"/>
  <c r="AI29" i="3"/>
  <c r="AA14" i="3"/>
  <c r="AE14" i="3"/>
  <c r="AE40" i="3" s="1"/>
  <c r="AI14" i="3"/>
  <c r="AC16" i="3"/>
  <c r="AC40" i="3" s="1"/>
  <c r="AA17" i="3"/>
  <c r="AC18" i="3"/>
  <c r="AI26" i="3"/>
  <c r="AI32" i="3"/>
  <c r="AI37" i="3"/>
  <c r="AI19" i="3"/>
  <c r="AI20" i="3"/>
  <c r="AI21" i="3"/>
  <c r="AI22" i="3"/>
  <c r="AI23" i="3"/>
  <c r="AI24" i="3"/>
  <c r="AI31" i="3"/>
  <c r="AI35" i="3"/>
  <c r="AG40" i="3"/>
  <c r="AI30" i="3"/>
  <c r="AB28" i="3"/>
  <c r="AB34" i="3" s="1"/>
  <c r="W14" i="3"/>
  <c r="H25" i="3"/>
  <c r="P25" i="3"/>
  <c r="AH25" i="3"/>
  <c r="AH28" i="3" s="1"/>
  <c r="AH34" i="3" s="1"/>
  <c r="AH38" i="3" s="1"/>
  <c r="I55" i="3"/>
  <c r="I59" i="3"/>
  <c r="J25" i="3"/>
  <c r="R25" i="3"/>
  <c r="I56" i="3"/>
  <c r="I60" i="3"/>
  <c r="N25" i="3"/>
  <c r="V25" i="3"/>
  <c r="AI27" i="3"/>
  <c r="L25" i="3"/>
  <c r="T25" i="3"/>
  <c r="AD25" i="3"/>
  <c r="AD28" i="3" s="1"/>
  <c r="AD34" i="3" s="1"/>
  <c r="AD38" i="3" s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Z14" i="1"/>
  <c r="Y14" i="1"/>
  <c r="V14" i="1"/>
  <c r="V25" i="1" s="1"/>
  <c r="T14" i="1"/>
  <c r="T25" i="1" s="1"/>
  <c r="R14" i="1"/>
  <c r="P14" i="1"/>
  <c r="N14" i="1"/>
  <c r="L14" i="1"/>
  <c r="L25" i="1" s="1"/>
  <c r="J14" i="1"/>
  <c r="J25" i="1" s="1"/>
  <c r="H14" i="1"/>
  <c r="H25" i="1" s="1"/>
  <c r="H26" i="1" s="1"/>
  <c r="AK13" i="1"/>
  <c r="Y13" i="1"/>
  <c r="AH10" i="1"/>
  <c r="AF10" i="1"/>
  <c r="AD10" i="1"/>
  <c r="AB10" i="1"/>
  <c r="AL11" i="1" s="1"/>
  <c r="AA40" i="3" l="1"/>
  <c r="V26" i="3"/>
  <c r="V28" i="3" s="1"/>
  <c r="H28" i="3"/>
  <c r="W25" i="3"/>
  <c r="AN25" i="3" s="1"/>
  <c r="AN14" i="3"/>
  <c r="AI25" i="3"/>
  <c r="AH39" i="3"/>
  <c r="AF39" i="3"/>
  <c r="AB38" i="3"/>
  <c r="AI34" i="3"/>
  <c r="T26" i="3"/>
  <c r="N26" i="3"/>
  <c r="N28" i="3" s="1"/>
  <c r="N34" i="3" s="1"/>
  <c r="N38" i="3" s="1"/>
  <c r="R26" i="3"/>
  <c r="L26" i="3"/>
  <c r="L28" i="3" s="1"/>
  <c r="J26" i="3"/>
  <c r="P26" i="3"/>
  <c r="P28" i="3" s="1"/>
  <c r="P34" i="3" s="1"/>
  <c r="P38" i="3" s="1"/>
  <c r="AI28" i="3"/>
  <c r="AD39" i="3"/>
  <c r="AA14" i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T26" i="1"/>
  <c r="T28" i="1" s="1"/>
  <c r="T34" i="1" s="1"/>
  <c r="T38" i="1" s="1"/>
  <c r="V26" i="1"/>
  <c r="V28" i="1" s="1"/>
  <c r="V34" i="1" s="1"/>
  <c r="V38" i="1" s="1"/>
  <c r="J26" i="1"/>
  <c r="J28" i="1" s="1"/>
  <c r="J34" i="1" s="1"/>
  <c r="J38" i="1" s="1"/>
  <c r="L26" i="1"/>
  <c r="L28" i="1" s="1"/>
  <c r="L34" i="1" s="1"/>
  <c r="L38" i="1" s="1"/>
  <c r="I58" i="1"/>
  <c r="R25" i="1"/>
  <c r="I56" i="1"/>
  <c r="N25" i="1"/>
  <c r="P25" i="1"/>
  <c r="AI26" i="1"/>
  <c r="AI14" i="1"/>
  <c r="W14" i="1"/>
  <c r="I59" i="1"/>
  <c r="AB25" i="1"/>
  <c r="I57" i="1"/>
  <c r="I55" i="1"/>
  <c r="I60" i="1"/>
  <c r="V34" i="3" l="1"/>
  <c r="V38" i="3" s="1"/>
  <c r="P39" i="3"/>
  <c r="L34" i="3"/>
  <c r="L38" i="3" s="1"/>
  <c r="W26" i="3"/>
  <c r="AN26" i="3" s="1"/>
  <c r="AI38" i="3"/>
  <c r="AB39" i="3"/>
  <c r="AI39" i="3" s="1"/>
  <c r="H34" i="3"/>
  <c r="J28" i="3"/>
  <c r="J34" i="3" s="1"/>
  <c r="J38" i="3" s="1"/>
  <c r="R28" i="3"/>
  <c r="R34" i="3" s="1"/>
  <c r="R38" i="3" s="1"/>
  <c r="T28" i="3"/>
  <c r="T34" i="3" s="1"/>
  <c r="T38" i="3" s="1"/>
  <c r="T39" i="3" s="1"/>
  <c r="N39" i="3"/>
  <c r="AF39" i="1"/>
  <c r="AH39" i="1"/>
  <c r="AG40" i="1"/>
  <c r="AD39" i="1"/>
  <c r="L39" i="1"/>
  <c r="T39" i="1"/>
  <c r="J39" i="1"/>
  <c r="V39" i="1"/>
  <c r="N26" i="1"/>
  <c r="N28" i="1" s="1"/>
  <c r="N34" i="1" s="1"/>
  <c r="N38" i="1" s="1"/>
  <c r="R26" i="1"/>
  <c r="R28" i="1" s="1"/>
  <c r="R34" i="1" s="1"/>
  <c r="R38" i="1" s="1"/>
  <c r="AB28" i="1"/>
  <c r="AI25" i="1"/>
  <c r="AN14" i="1"/>
  <c r="W25" i="1"/>
  <c r="AN25" i="1" s="1"/>
  <c r="P26" i="1"/>
  <c r="H28" i="1"/>
  <c r="V39" i="3" l="1"/>
  <c r="AI45" i="3"/>
  <c r="J39" i="3"/>
  <c r="L39" i="3"/>
  <c r="AH45" i="3"/>
  <c r="W28" i="3"/>
  <c r="R39" i="3"/>
  <c r="H38" i="3"/>
  <c r="W38" i="3" s="1"/>
  <c r="AN38" i="3" s="1"/>
  <c r="W34" i="3"/>
  <c r="AN34" i="3" s="1"/>
  <c r="P28" i="1"/>
  <c r="P34" i="1" s="1"/>
  <c r="P38" i="1" s="1"/>
  <c r="AI28" i="1"/>
  <c r="AB34" i="1"/>
  <c r="R39" i="1"/>
  <c r="H34" i="1"/>
  <c r="N39" i="1"/>
  <c r="W26" i="1"/>
  <c r="AN26" i="1" s="1"/>
  <c r="AN28" i="3" l="1"/>
  <c r="H39" i="3"/>
  <c r="W39" i="3" s="1"/>
  <c r="AN39" i="3" s="1"/>
  <c r="W28" i="1"/>
  <c r="AN28" i="1" s="1"/>
  <c r="P39" i="1"/>
  <c r="H38" i="1"/>
  <c r="W34" i="1"/>
  <c r="AN34" i="1" s="1"/>
  <c r="AI34" i="1"/>
  <c r="AB38" i="1"/>
  <c r="AI38" i="1" s="1"/>
  <c r="V41" i="3" l="1"/>
  <c r="W41" i="3"/>
  <c r="AB39" i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<sst xmlns="http://schemas.openxmlformats.org/spreadsheetml/2006/main" count="251" uniqueCount="62">
  <si>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</si>
  <si>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</si>
  <si>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</si>
  <si>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</si>
  <si>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</si>
  <si>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</si>
  <si>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</si>
  <si>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</si>
  <si>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</si>
  <si>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</si>
  <si>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</si>
  <si>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</si>
  <si>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</si>
  <si>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</si>
  <si>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</si>
  <si>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</si>
  <si>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</si>
  <si>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</si>
  <si>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</si>
  <si>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</si>
  <si>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</si>
  <si>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</si>
  <si>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</si>
  <si>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</si>
  <si>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</si>
  <si>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</si>
  <si>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</si>
  <si>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</si>
  <si>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</si>
  <si>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</si>
  <si>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</si>
  <si>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</si>
  <si>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</si>
  <si>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</si>
  <si>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</si>
  <si>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Frais généraux forfaitaires 
(20 % des frais de personnel, et jusqu'à 40 % selon le cahier des charges de l'AAP)</t>
  </si>
  <si>
    <t>Frais généraux forfaitaires 
(20% des frais de personnel et jusqu'à 40 % selon le cahier des charges de l'AAP)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</si>
  <si>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</si>
  <si>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</si>
  <si>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</si>
  <si>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</si>
  <si>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</si>
  <si>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</si>
  <si>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</si>
  <si>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</si>
  <si>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</si>
  <si>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</si>
  <si>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</si>
  <si>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</si>
  <si>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</si>
  <si>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</si>
  <si>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</si>
  <si>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</si>
  <si>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</si>
  <si>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</si>
  <si>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</si>
  <si>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</si>
  <si>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</si>
  <si>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</si>
  <si>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</si>
  <si>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</si>
  <si>
    <t>Indiquer ici, uniquement les coûts marginaux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</si>
</sst>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6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38" fillId="0" borderId="0" xfId="0" applyFont="1"/>
    <xf numFmtId="0" fontId="39" fillId="2" borderId="0" xfId="1" applyFont="1" applyFill="1"/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 applyAlignment="1"/>
    <xf numFmtId="0" fontId="9" fillId="7" borderId="0" xfId="1" applyFont="1" applyFill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17" fillId="2" borderId="10" xfId="1" applyFont="1" applyFill="1" applyBorder="1" applyAlignment="1">
      <alignment horizontal="center" vertical="center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27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  <xf numFmtId="0" fontId="36" fillId="2" borderId="45" xfId="1" applyFont="1" applyFill="1" applyBorder="1" applyAlignment="1">
      <alignment horizontal="left" wrapText="1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26"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complets'!$F$53:$F$60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complets'!$J$53:$J$60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D2-4AFC-98B2-B45067F02991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 coûts marginaux'!$F$53:$F$60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 coûts marginaux'!$J$53:$J$60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D2-4AFC-98B2-B45067F02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3</xdr:col>
      <xdr:colOff>171450</xdr:colOff>
      <xdr:row>2</xdr:row>
      <xdr:rowOff>104775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E91AA6E3-23C9-446C-B917-F00878570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5250"/>
          <a:ext cx="14382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180975</xdr:colOff>
      <xdr:row>0</xdr:row>
      <xdr:rowOff>171449</xdr:rowOff>
    </xdr:from>
    <xdr:to>
      <xdr:col>14</xdr:col>
      <xdr:colOff>324544</xdr:colOff>
      <xdr:row>5</xdr:row>
      <xdr:rowOff>61272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D72CD74-3737-4AE0-9970-7FDB517A9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639175" y="171449"/>
          <a:ext cx="924619" cy="851848"/>
        </a:xfrm>
        <a:prstGeom prst="rect">
          <a:avLst/>
        </a:prstGeom>
      </xdr:spPr>
    </xdr:pic>
    <xdr:clientData/>
  </xdr:twoCellAnchor>
  <xdr:twoCellAnchor editAs="oneCell">
    <xdr:from>
      <xdr:col>14</xdr:col>
      <xdr:colOff>449400</xdr:colOff>
      <xdr:row>0</xdr:row>
      <xdr:rowOff>180974</xdr:rowOff>
    </xdr:from>
    <xdr:to>
      <xdr:col>15</xdr:col>
      <xdr:colOff>507320</xdr:colOff>
      <xdr:row>5</xdr:row>
      <xdr:rowOff>37393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78CDA4DE-E764-4414-8024-3633E1407B64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88650" y="180974"/>
          <a:ext cx="838970" cy="818444"/>
        </a:xfrm>
        <a:prstGeom prst="rect">
          <a:avLst/>
        </a:prstGeom>
      </xdr:spPr>
    </xdr:pic>
    <xdr:clientData/>
  </xdr:twoCellAnchor>
  <xdr:twoCellAnchor editAs="oneCell">
    <xdr:from>
      <xdr:col>15</xdr:col>
      <xdr:colOff>708933</xdr:colOff>
      <xdr:row>0</xdr:row>
      <xdr:rowOff>133350</xdr:rowOff>
    </xdr:from>
    <xdr:to>
      <xdr:col>17</xdr:col>
      <xdr:colOff>181013</xdr:colOff>
      <xdr:row>4</xdr:row>
      <xdr:rowOff>54005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E48DCBF7-2877-4A9D-95A6-81D5AB913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9233" y="133350"/>
          <a:ext cx="1034180" cy="8255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3</xdr:col>
      <xdr:colOff>171450</xdr:colOff>
      <xdr:row>2</xdr:row>
      <xdr:rowOff>104775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6D665D90-B357-4F79-9B64-55B296626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91440"/>
          <a:ext cx="1472565" cy="4400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89A7DE5-B45D-47E3-A8D6-5551D89D1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190500</xdr:colOff>
      <xdr:row>1</xdr:row>
      <xdr:rowOff>57149</xdr:rowOff>
    </xdr:from>
    <xdr:to>
      <xdr:col>14</xdr:col>
      <xdr:colOff>334069</xdr:colOff>
      <xdr:row>5</xdr:row>
      <xdr:rowOff>137472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276ECAD-AF0F-4FC8-8911-91AC3B523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648700" y="247649"/>
          <a:ext cx="924619" cy="851848"/>
        </a:xfrm>
        <a:prstGeom prst="rect">
          <a:avLst/>
        </a:prstGeom>
      </xdr:spPr>
    </xdr:pic>
    <xdr:clientData/>
  </xdr:twoCellAnchor>
  <xdr:twoCellAnchor editAs="oneCell">
    <xdr:from>
      <xdr:col>14</xdr:col>
      <xdr:colOff>458925</xdr:colOff>
      <xdr:row>1</xdr:row>
      <xdr:rowOff>66674</xdr:rowOff>
    </xdr:from>
    <xdr:to>
      <xdr:col>15</xdr:col>
      <xdr:colOff>516845</xdr:colOff>
      <xdr:row>5</xdr:row>
      <xdr:rowOff>113593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795435B-07F7-4E2E-A8B9-49D38600188F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8175" y="257174"/>
          <a:ext cx="838970" cy="818444"/>
        </a:xfrm>
        <a:prstGeom prst="rect">
          <a:avLst/>
        </a:prstGeom>
      </xdr:spPr>
    </xdr:pic>
    <xdr:clientData/>
  </xdr:twoCellAnchor>
  <xdr:twoCellAnchor editAs="oneCell">
    <xdr:from>
      <xdr:col>15</xdr:col>
      <xdr:colOff>718458</xdr:colOff>
      <xdr:row>1</xdr:row>
      <xdr:rowOff>19050</xdr:rowOff>
    </xdr:from>
    <xdr:to>
      <xdr:col>17</xdr:col>
      <xdr:colOff>190538</xdr:colOff>
      <xdr:row>5</xdr:row>
      <xdr:rowOff>73055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5F8A31C2-3784-4B09-82E2-60307C66F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38758" y="209550"/>
          <a:ext cx="1034180" cy="8255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20" headerRowBorderDxfId="19" tableBorderDxfId="18" totalsRowBorderDxfId="17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16">
      <calculatedColumnFormula>IF(ISNUMBER($H$10),$H$10,"")</calculatedColumnFormula>
    </tableColumn>
    <tableColumn id="3" xr3:uid="{E54B7E18-6D4D-4EAA-834C-A398885A23FF}" name="Date de fin" dataDxfId="15"/>
    <tableColumn id="5" xr3:uid="{A3CA1653-545E-4F9D-AF48-35CF5D7E01CB}" name="Mois de début" dataDxfId="14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13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648E99-0E9E-4615-A293-0376B09528BC}" name="Tableau53" displayName="Tableau53" ref="F52:J60" totalsRowShown="0" headerRowDxfId="7" headerRowBorderDxfId="6" tableBorderDxfId="5" totalsRowBorderDxfId="4">
  <autoFilter ref="F52:J60" xr:uid="{386C1C60-9D4A-4E12-9E79-1B74562665E5}"/>
  <tableColumns count="5">
    <tableColumn id="1" xr3:uid="{9B3B60D4-2326-40A5-AC80-5014B8D0DC81}" name="Lot"/>
    <tableColumn id="2" xr3:uid="{F2B88C58-F27F-4D68-AE77-BB1AEE3E707B}" name="Date de début" dataDxfId="3">
      <calculatedColumnFormula>IF(ISNUMBER($H$10),$H$10,"")</calculatedColumnFormula>
    </tableColumn>
    <tableColumn id="3" xr3:uid="{CCD8C1C6-4739-4F10-BD92-A067ACFC15B6}" name="Date de fin" dataDxfId="2"/>
    <tableColumn id="5" xr3:uid="{320B348F-7633-455A-B1CF-2C21E8BB5795}" name="Mois de début" dataDxfId="1">
      <calculatedColumnFormula>IF(ISNUMBER(Tableau53[[#This Row],[Date de début]]),
      12*YEARFRAC(MIN(Tableau53[Date de début]), Tableau53[[#This Row],[Date de début]]),
      "")</calculatedColumnFormula>
    </tableColumn>
    <tableColumn id="6" xr3:uid="{5E66E765-6CF1-4DA7-88DB-566BFE46D86A}" name="Durée (mois)" dataDxfId="0">
      <calculatedColumnFormula>IF(AND(ISNUMBER(Tableau53[[#This Row],[Date de début]]),ISNUMBER(Tableau53[[#This Row],[Date de fin]])),
      12*YEARFRAC( Tableau53[[#This Row],[Date de début]],Tableau53[[#This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>
    <pageSetUpPr fitToPage="1"/>
  </sheetPr>
  <dimension ref="A1:AO60"/>
  <sheetViews>
    <sheetView showGridLines="0" zoomScaleNormal="100" workbookViewId="0">
      <selection activeCell="T4" sqref="T4"/>
    </sheetView>
  </sheetViews>
  <sheetFormatPr baseColWidth="10" defaultColWidth="3" defaultRowHeight="15" x14ac:dyDescent="0.25"/>
  <cols>
    <col min="1" max="1" width="2" style="170" customWidth="1"/>
    <col min="2" max="2" width="14.5703125" style="1" customWidth="1"/>
    <col min="3" max="3" width="5.5703125" style="1" customWidth="1"/>
    <col min="4" max="4" width="5.42578125" style="1" customWidth="1"/>
    <col min="5" max="5" width="5.5703125" style="1" customWidth="1"/>
    <col min="6" max="23" width="11.7109375" style="1" customWidth="1"/>
    <col min="24" max="24" width="7.7109375" style="1" customWidth="1"/>
    <col min="25" max="25" width="44.42578125" style="1" customWidth="1"/>
    <col min="26" max="26" width="14.5703125" style="1" customWidth="1"/>
    <col min="27" max="30" width="11.7109375" style="1" customWidth="1"/>
    <col min="31" max="35" width="12.5703125" style="1" customWidth="1"/>
    <col min="36" max="36" width="9.42578125" style="1" customWidth="1"/>
    <col min="37" max="37" width="44.42578125" style="1" customWidth="1"/>
    <col min="38" max="38" width="12.42578125" style="1" customWidth="1"/>
    <col min="39" max="39" width="11.7109375" style="1" customWidth="1"/>
    <col min="40" max="40" width="19.7109375" style="1" customWidth="1"/>
    <col min="41" max="46" width="18.7109375" style="1" customWidth="1"/>
    <col min="47" max="16384" width="3" style="1"/>
  </cols>
  <sheetData>
    <row r="1" spans="1:4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3">
      <c r="A2" s="1"/>
      <c r="B2" s="2"/>
      <c r="C2" s="2"/>
      <c r="D2" s="2"/>
      <c r="E2" s="177" t="s">
        <v>0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4"/>
      <c r="Q2" s="174"/>
      <c r="R2" s="2"/>
      <c r="S2" s="2"/>
      <c r="T2" s="2"/>
      <c r="U2" s="2"/>
    </row>
    <row r="3" spans="1:41" ht="21" customHeight="1" x14ac:dyDescent="0.2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179"/>
      <c r="D4" s="180"/>
      <c r="E4" s="180"/>
      <c r="F4" s="181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182"/>
      <c r="D6" s="183"/>
      <c r="E6" s="183"/>
      <c r="F6" s="184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2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.75" thickBot="1" x14ac:dyDescent="0.25">
      <c r="B8" s="10"/>
      <c r="C8" s="10"/>
      <c r="D8" s="10"/>
      <c r="E8" s="10"/>
      <c r="F8" s="13"/>
      <c r="G8" s="185" t="s">
        <v>3</v>
      </c>
      <c r="H8" s="186"/>
      <c r="I8" s="186"/>
      <c r="J8" s="186"/>
      <c r="K8" s="186"/>
      <c r="L8" s="186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187" t="s">
        <v>3</v>
      </c>
      <c r="AB8" s="187"/>
      <c r="AC8" s="187"/>
      <c r="AD8" s="187"/>
      <c r="AE8" s="187"/>
      <c r="AF8" s="187"/>
      <c r="AG8" s="187"/>
      <c r="AH8" s="187"/>
      <c r="AI8" s="187"/>
      <c r="AJ8" s="10"/>
      <c r="AK8" s="10"/>
      <c r="AL8" s="13"/>
      <c r="AM8" s="176"/>
      <c r="AN8" s="176"/>
    </row>
    <row r="9" spans="1:41" s="5" customFormat="1" ht="15" customHeight="1" x14ac:dyDescent="0.25">
      <c r="B9" s="193" t="s">
        <v>4</v>
      </c>
      <c r="C9" s="196"/>
      <c r="D9" s="196"/>
      <c r="E9" s="197"/>
      <c r="F9" s="202" t="s">
        <v>5</v>
      </c>
      <c r="G9" s="189" t="s">
        <v>6</v>
      </c>
      <c r="H9" s="205"/>
      <c r="I9" s="188" t="s">
        <v>7</v>
      </c>
      <c r="J9" s="189"/>
      <c r="K9" s="188" t="s">
        <v>8</v>
      </c>
      <c r="L9" s="189"/>
      <c r="M9" s="188" t="s">
        <v>9</v>
      </c>
      <c r="N9" s="189"/>
      <c r="O9" s="188" t="s">
        <v>10</v>
      </c>
      <c r="P9" s="189"/>
      <c r="Q9" s="188" t="s">
        <v>11</v>
      </c>
      <c r="R9" s="189"/>
      <c r="S9" s="188" t="s">
        <v>12</v>
      </c>
      <c r="T9" s="189"/>
      <c r="U9" s="188" t="s">
        <v>13</v>
      </c>
      <c r="V9" s="189"/>
      <c r="W9" s="190" t="s">
        <v>14</v>
      </c>
      <c r="X9" s="14"/>
      <c r="Y9" s="193" t="s">
        <v>4</v>
      </c>
      <c r="Z9" s="216" t="s">
        <v>15</v>
      </c>
      <c r="AA9" s="189" t="s">
        <v>16</v>
      </c>
      <c r="AB9" s="205"/>
      <c r="AC9" s="188" t="s">
        <v>17</v>
      </c>
      <c r="AD9" s="189"/>
      <c r="AE9" s="188" t="s">
        <v>18</v>
      </c>
      <c r="AF9" s="189"/>
      <c r="AG9" s="188" t="s">
        <v>19</v>
      </c>
      <c r="AH9" s="189"/>
      <c r="AI9" s="190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194"/>
      <c r="C10" s="198"/>
      <c r="D10" s="198"/>
      <c r="E10" s="199"/>
      <c r="F10" s="203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191"/>
      <c r="X10" s="21"/>
      <c r="Y10" s="194"/>
      <c r="Z10" s="217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191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194"/>
      <c r="C11" s="198"/>
      <c r="D11" s="198"/>
      <c r="E11" s="199"/>
      <c r="F11" s="203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191"/>
      <c r="X11" s="21"/>
      <c r="Y11" s="194"/>
      <c r="Z11" s="217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191"/>
      <c r="AJ11" s="21"/>
      <c r="AK11" s="15"/>
      <c r="AL11" s="209" t="str">
        <f>"Période du " &amp; TEXT(AB10,"jj/mm/aaaa") &amp; " au " &amp; TEXT(MAX(AB11,AD11,AF11,AH11),"jj/mm/aaaa")</f>
        <v>Période du 00/01/1900 au 00/01/1900</v>
      </c>
      <c r="AM11" s="209"/>
      <c r="AN11" s="209"/>
    </row>
    <row r="12" spans="1:41" s="5" customFormat="1" ht="27" customHeight="1" thickBot="1" x14ac:dyDescent="0.35">
      <c r="B12" s="195"/>
      <c r="C12" s="200"/>
      <c r="D12" s="200"/>
      <c r="E12" s="201"/>
      <c r="F12" s="204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192"/>
      <c r="X12" s="21"/>
      <c r="Y12" s="195"/>
      <c r="Z12" s="218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192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210" t="s">
        <v>33</v>
      </c>
      <c r="C13" s="211"/>
      <c r="D13" s="211"/>
      <c r="E13" s="212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13"/>
      <c r="C14" s="214"/>
      <c r="D14" s="214"/>
      <c r="E14" s="215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206"/>
      <c r="C16" s="207"/>
      <c r="D16" s="207"/>
      <c r="E16" s="208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206"/>
      <c r="C17" s="207"/>
      <c r="D17" s="207"/>
      <c r="E17" s="208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206"/>
      <c r="C18" s="207"/>
      <c r="D18" s="207"/>
      <c r="E18" s="208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206"/>
      <c r="C19" s="207"/>
      <c r="D19" s="207"/>
      <c r="E19" s="208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206"/>
      <c r="C20" s="207"/>
      <c r="D20" s="207"/>
      <c r="E20" s="208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206"/>
      <c r="C21" s="207"/>
      <c r="D21" s="207"/>
      <c r="E21" s="208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206"/>
      <c r="C22" s="207"/>
      <c r="D22" s="207"/>
      <c r="E22" s="208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206"/>
      <c r="C23" s="207"/>
      <c r="D23" s="207"/>
      <c r="E23" s="208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206"/>
      <c r="C24" s="207"/>
      <c r="D24" s="207"/>
      <c r="E24" s="208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221" t="s">
        <v>34</v>
      </c>
      <c r="C25" s="222"/>
      <c r="D25" s="222"/>
      <c r="E25" s="223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224" t="s">
        <v>35</v>
      </c>
      <c r="C26" s="225"/>
      <c r="D26" s="225"/>
      <c r="E26" s="225"/>
      <c r="F26" s="71"/>
      <c r="G26" s="72"/>
      <c r="H26" s="73">
        <f ca="1">ROUND(H25*0.2,0)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226" t="s">
        <v>37</v>
      </c>
      <c r="C27" s="220"/>
      <c r="D27" s="220"/>
      <c r="E27" s="220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3">
      <c r="B28" s="221" t="s">
        <v>38</v>
      </c>
      <c r="C28" s="222"/>
      <c r="D28" s="222"/>
      <c r="E28" s="222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25">
      <c r="B29" s="227"/>
      <c r="C29" s="228"/>
      <c r="D29" s="228"/>
      <c r="E29" s="228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25">
      <c r="B30" s="206"/>
      <c r="C30" s="229"/>
      <c r="D30" s="229"/>
      <c r="E30" s="229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25">
      <c r="B31" s="206"/>
      <c r="C31" s="229"/>
      <c r="D31" s="229"/>
      <c r="E31" s="229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25">
      <c r="B32" s="206"/>
      <c r="C32" s="229"/>
      <c r="D32" s="229"/>
      <c r="E32" s="229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25">
      <c r="B33" s="206"/>
      <c r="C33" s="229"/>
      <c r="D33" s="229"/>
      <c r="E33" s="229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3">
      <c r="B34" s="221" t="s">
        <v>39</v>
      </c>
      <c r="C34" s="222"/>
      <c r="D34" s="222"/>
      <c r="E34" s="222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25">
      <c r="B35" s="230" t="s">
        <v>40</v>
      </c>
      <c r="C35" s="225"/>
      <c r="D35" s="225"/>
      <c r="E35" s="225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25">
      <c r="B36" s="219" t="s">
        <v>41</v>
      </c>
      <c r="C36" s="220"/>
      <c r="D36" s="220"/>
      <c r="E36" s="220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25">
      <c r="B37" s="219" t="s">
        <v>42</v>
      </c>
      <c r="C37" s="220"/>
      <c r="D37" s="220"/>
      <c r="E37" s="220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3">
      <c r="B38" s="231" t="s">
        <v>43</v>
      </c>
      <c r="C38" s="222"/>
      <c r="D38" s="222"/>
      <c r="E38" s="222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3">
      <c r="B39" s="232" t="s">
        <v>44</v>
      </c>
      <c r="C39" s="233"/>
      <c r="D39" s="233"/>
      <c r="E39" s="233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.5" thickBot="1" x14ac:dyDescent="0.3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25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25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25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25">
      <c r="B44" s="234" t="s">
        <v>51</v>
      </c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149"/>
      <c r="O44" s="149"/>
      <c r="P44" s="149"/>
      <c r="Q44" s="149"/>
      <c r="R44" s="149"/>
      <c r="S44" s="149"/>
      <c r="T44" s="149"/>
      <c r="U44" s="149"/>
      <c r="V44" s="149"/>
      <c r="Y44" s="235" t="s">
        <v>51</v>
      </c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149"/>
    </row>
    <row r="45" spans="2:40" ht="15" customHeight="1" x14ac:dyDescent="0.2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25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25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25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25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25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25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2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2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2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2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2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2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2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3">
    <mergeCell ref="B37:E37"/>
    <mergeCell ref="B38:E38"/>
    <mergeCell ref="B39:E39"/>
    <mergeCell ref="B44:M44"/>
    <mergeCell ref="Y44:AI44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19:E19"/>
    <mergeCell ref="B20:E20"/>
    <mergeCell ref="B21:E21"/>
    <mergeCell ref="B22:E22"/>
    <mergeCell ref="B23:E23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AM8:AN8"/>
    <mergeCell ref="E2:O2"/>
    <mergeCell ref="C4:F4"/>
    <mergeCell ref="C6:F6"/>
    <mergeCell ref="G8:L8"/>
    <mergeCell ref="AA8:AI8"/>
  </mergeCells>
  <conditionalFormatting sqref="V41">
    <cfRule type="cellIs" dxfId="25" priority="5" operator="notEqual">
      <formula>$W$39</formula>
    </cfRule>
  </conditionalFormatting>
  <conditionalFormatting sqref="W41">
    <cfRule type="cellIs" dxfId="24" priority="4" operator="notEqual">
      <formula>$W$39</formula>
    </cfRule>
  </conditionalFormatting>
  <conditionalFormatting sqref="AH45">
    <cfRule type="cellIs" dxfId="23" priority="2" operator="notEqual">
      <formula>$AI$39</formula>
    </cfRule>
    <cfRule type="cellIs" dxfId="22" priority="3" operator="notEqual">
      <formula>$W$39</formula>
    </cfRule>
  </conditionalFormatting>
  <conditionalFormatting sqref="AI45">
    <cfRule type="cellIs" dxfId="21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2F78B-F315-4A24-BFAC-9311FC9DB4D0}">
  <sheetPr>
    <pageSetUpPr fitToPage="1"/>
  </sheetPr>
  <dimension ref="A1:AO60"/>
  <sheetViews>
    <sheetView showGridLines="0" tabSelected="1" zoomScaleNormal="100" workbookViewId="0">
      <selection activeCell="L3" sqref="L3"/>
    </sheetView>
  </sheetViews>
  <sheetFormatPr baseColWidth="10" defaultColWidth="3" defaultRowHeight="15" x14ac:dyDescent="0.25"/>
  <cols>
    <col min="1" max="1" width="2" style="170" customWidth="1"/>
    <col min="2" max="2" width="14.5703125" style="1" customWidth="1"/>
    <col min="3" max="3" width="5.5703125" style="1" customWidth="1"/>
    <col min="4" max="4" width="5.42578125" style="1" customWidth="1"/>
    <col min="5" max="5" width="5.5703125" style="1" customWidth="1"/>
    <col min="6" max="23" width="11.7109375" style="1" customWidth="1"/>
    <col min="24" max="24" width="7.7109375" style="1" customWidth="1"/>
    <col min="25" max="25" width="44.42578125" style="1" customWidth="1"/>
    <col min="26" max="26" width="14.5703125" style="1" customWidth="1"/>
    <col min="27" max="30" width="11.7109375" style="1" customWidth="1"/>
    <col min="31" max="35" width="12.5703125" style="1" customWidth="1"/>
    <col min="36" max="36" width="9.42578125" style="1" customWidth="1"/>
    <col min="37" max="37" width="44.42578125" style="1" customWidth="1"/>
    <col min="38" max="38" width="12.42578125" style="1" customWidth="1"/>
    <col min="39" max="39" width="11.7109375" style="1" customWidth="1"/>
    <col min="40" max="40" width="19.7109375" style="1" customWidth="1"/>
    <col min="41" max="46" width="18.7109375" style="1" customWidth="1"/>
    <col min="47" max="16384" width="3" style="1"/>
  </cols>
  <sheetData>
    <row r="1" spans="1:4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3">
      <c r="A2" s="1"/>
      <c r="B2" s="2"/>
      <c r="C2" s="2"/>
      <c r="D2" s="2"/>
      <c r="E2" s="177" t="s">
        <v>0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4"/>
      <c r="Q2" s="174"/>
      <c r="R2" s="2"/>
      <c r="S2" s="2"/>
      <c r="T2" s="2"/>
      <c r="U2" s="2"/>
    </row>
    <row r="3" spans="1:41" ht="21" customHeight="1" x14ac:dyDescent="0.2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179"/>
      <c r="D4" s="180"/>
      <c r="E4" s="180"/>
      <c r="F4" s="181"/>
      <c r="G4" s="7"/>
      <c r="H4" s="175" t="s">
        <v>61</v>
      </c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182"/>
      <c r="D6" s="183"/>
      <c r="E6" s="183"/>
      <c r="F6" s="184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2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.75" thickBot="1" x14ac:dyDescent="0.25">
      <c r="B8" s="10"/>
      <c r="C8" s="10"/>
      <c r="D8" s="10"/>
      <c r="E8" s="10"/>
      <c r="F8" s="13"/>
      <c r="G8" s="185" t="s">
        <v>3</v>
      </c>
      <c r="H8" s="186"/>
      <c r="I8" s="186"/>
      <c r="J8" s="186"/>
      <c r="K8" s="186"/>
      <c r="L8" s="186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187" t="s">
        <v>3</v>
      </c>
      <c r="AB8" s="187"/>
      <c r="AC8" s="187"/>
      <c r="AD8" s="187"/>
      <c r="AE8" s="187"/>
      <c r="AF8" s="187"/>
      <c r="AG8" s="187"/>
      <c r="AH8" s="187"/>
      <c r="AI8" s="187"/>
      <c r="AJ8" s="10"/>
      <c r="AK8" s="10"/>
      <c r="AL8" s="13"/>
      <c r="AM8" s="176"/>
      <c r="AN8" s="176"/>
    </row>
    <row r="9" spans="1:41" s="5" customFormat="1" ht="15" customHeight="1" x14ac:dyDescent="0.25">
      <c r="B9" s="193" t="s">
        <v>4</v>
      </c>
      <c r="C9" s="196"/>
      <c r="D9" s="196"/>
      <c r="E9" s="197"/>
      <c r="F9" s="202" t="s">
        <v>5</v>
      </c>
      <c r="G9" s="189" t="s">
        <v>6</v>
      </c>
      <c r="H9" s="205"/>
      <c r="I9" s="188" t="s">
        <v>7</v>
      </c>
      <c r="J9" s="189"/>
      <c r="K9" s="188" t="s">
        <v>8</v>
      </c>
      <c r="L9" s="189"/>
      <c r="M9" s="188" t="s">
        <v>9</v>
      </c>
      <c r="N9" s="189"/>
      <c r="O9" s="188" t="s">
        <v>10</v>
      </c>
      <c r="P9" s="189"/>
      <c r="Q9" s="188" t="s">
        <v>11</v>
      </c>
      <c r="R9" s="189"/>
      <c r="S9" s="188" t="s">
        <v>12</v>
      </c>
      <c r="T9" s="189"/>
      <c r="U9" s="188" t="s">
        <v>13</v>
      </c>
      <c r="V9" s="189"/>
      <c r="W9" s="190" t="s">
        <v>14</v>
      </c>
      <c r="X9" s="14"/>
      <c r="Y9" s="193" t="s">
        <v>4</v>
      </c>
      <c r="Z9" s="216" t="s">
        <v>15</v>
      </c>
      <c r="AA9" s="189" t="s">
        <v>16</v>
      </c>
      <c r="AB9" s="205"/>
      <c r="AC9" s="188" t="s">
        <v>17</v>
      </c>
      <c r="AD9" s="189"/>
      <c r="AE9" s="188" t="s">
        <v>18</v>
      </c>
      <c r="AF9" s="189"/>
      <c r="AG9" s="188" t="s">
        <v>19</v>
      </c>
      <c r="AH9" s="189"/>
      <c r="AI9" s="190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194"/>
      <c r="C10" s="198"/>
      <c r="D10" s="198"/>
      <c r="E10" s="199"/>
      <c r="F10" s="203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191"/>
      <c r="X10" s="21"/>
      <c r="Y10" s="194"/>
      <c r="Z10" s="217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191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194"/>
      <c r="C11" s="198"/>
      <c r="D11" s="198"/>
      <c r="E11" s="199"/>
      <c r="F11" s="203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191"/>
      <c r="X11" s="21"/>
      <c r="Y11" s="194"/>
      <c r="Z11" s="217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191"/>
      <c r="AJ11" s="21"/>
      <c r="AK11" s="15"/>
      <c r="AL11" s="209" t="str">
        <f>"Période du " &amp; TEXT(AB10,"jj/mm/aaaa") &amp; " au " &amp; TEXT(MAX(AB11,AD11,AF11,AH11),"jj/mm/aaaa")</f>
        <v>Période du 00/01/1900 au 00/01/1900</v>
      </c>
      <c r="AM11" s="209"/>
      <c r="AN11" s="209"/>
    </row>
    <row r="12" spans="1:41" s="5" customFormat="1" ht="27" customHeight="1" thickBot="1" x14ac:dyDescent="0.35">
      <c r="B12" s="195"/>
      <c r="C12" s="200"/>
      <c r="D12" s="200"/>
      <c r="E12" s="201"/>
      <c r="F12" s="204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192"/>
      <c r="X12" s="21"/>
      <c r="Y12" s="195"/>
      <c r="Z12" s="218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192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210" t="s">
        <v>33</v>
      </c>
      <c r="C13" s="211"/>
      <c r="D13" s="211"/>
      <c r="E13" s="212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213"/>
      <c r="C14" s="214"/>
      <c r="D14" s="214"/>
      <c r="E14" s="215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1"/>
      <c r="C15" s="172"/>
      <c r="D15" s="172"/>
      <c r="E15" s="173"/>
      <c r="F15" s="45"/>
      <c r="G15" s="46"/>
      <c r="H15" s="47">
        <f t="shared" si="0"/>
        <v>0</v>
      </c>
      <c r="I15" s="46"/>
      <c r="J15" s="47">
        <f t="shared" si="0"/>
        <v>0</v>
      </c>
      <c r="K15" s="46"/>
      <c r="L15" s="47">
        <f t="shared" si="0"/>
        <v>0</v>
      </c>
      <c r="M15" s="46"/>
      <c r="N15" s="47">
        <f t="shared" si="0"/>
        <v>0</v>
      </c>
      <c r="O15" s="46"/>
      <c r="P15" s="47">
        <f t="shared" si="0"/>
        <v>0</v>
      </c>
      <c r="Q15" s="46"/>
      <c r="R15" s="47">
        <f t="shared" si="0"/>
        <v>0</v>
      </c>
      <c r="S15" s="46"/>
      <c r="T15" s="47">
        <f t="shared" si="0"/>
        <v>0</v>
      </c>
      <c r="U15" s="46"/>
      <c r="V15" s="47">
        <f t="shared" si="0"/>
        <v>0</v>
      </c>
      <c r="W15" s="51">
        <f t="shared" si="1"/>
        <v>0</v>
      </c>
      <c r="X15" s="14"/>
      <c r="Y15" s="48"/>
      <c r="Z15" s="49">
        <f t="shared" si="2"/>
        <v>0</v>
      </c>
      <c r="AA15" s="50">
        <f t="shared" si="3"/>
        <v>0</v>
      </c>
      <c r="AB15" s="47">
        <f t="shared" si="4"/>
        <v>0</v>
      </c>
      <c r="AC15" s="50">
        <f t="shared" si="5"/>
        <v>0</v>
      </c>
      <c r="AD15" s="47">
        <f t="shared" si="6"/>
        <v>0</v>
      </c>
      <c r="AE15" s="50">
        <f t="shared" si="7"/>
        <v>0</v>
      </c>
      <c r="AF15" s="47">
        <f t="shared" si="8"/>
        <v>0</v>
      </c>
      <c r="AG15" s="50">
        <f t="shared" si="9"/>
        <v>0</v>
      </c>
      <c r="AH15" s="47">
        <f t="shared" si="10"/>
        <v>0</v>
      </c>
      <c r="AI15" s="51">
        <f t="shared" si="11"/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206"/>
      <c r="C16" s="207"/>
      <c r="D16" s="207"/>
      <c r="E16" s="208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12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13">IF(B16&lt;&gt;"",B16,"")</f>
        <v/>
      </c>
      <c r="AL16" s="49" t="str">
        <f t="shared" ref="AL16:AL24" si="14">IF(F16&lt;&gt;"",F16,"")</f>
        <v/>
      </c>
      <c r="AM16" s="50">
        <f t="shared" ref="AM16:AM24" si="15">SUM(G16,I16,K16,M16,O16,Q16,S16,U16)</f>
        <v>0</v>
      </c>
      <c r="AN16" s="51">
        <f t="shared" ref="AN16:AN39" si="16">W16</f>
        <v>0</v>
      </c>
    </row>
    <row r="17" spans="2:40" s="5" customFormat="1" ht="15" customHeight="1" x14ac:dyDescent="0.25">
      <c r="B17" s="206"/>
      <c r="C17" s="207"/>
      <c r="D17" s="207"/>
      <c r="E17" s="208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12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13"/>
        <v/>
      </c>
      <c r="AL17" s="49" t="str">
        <f t="shared" si="14"/>
        <v/>
      </c>
      <c r="AM17" s="50">
        <f t="shared" si="15"/>
        <v>0</v>
      </c>
      <c r="AN17" s="51">
        <f t="shared" si="16"/>
        <v>0</v>
      </c>
    </row>
    <row r="18" spans="2:40" s="5" customFormat="1" ht="15" customHeight="1" x14ac:dyDescent="0.25">
      <c r="B18" s="206"/>
      <c r="C18" s="207"/>
      <c r="D18" s="207"/>
      <c r="E18" s="208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12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13"/>
        <v/>
      </c>
      <c r="AL18" s="53" t="str">
        <f t="shared" si="14"/>
        <v/>
      </c>
      <c r="AM18" s="54">
        <f t="shared" si="15"/>
        <v>0</v>
      </c>
      <c r="AN18" s="55">
        <f t="shared" si="16"/>
        <v>0</v>
      </c>
    </row>
    <row r="19" spans="2:40" s="5" customFormat="1" ht="15" customHeight="1" x14ac:dyDescent="0.25">
      <c r="B19" s="206"/>
      <c r="C19" s="207"/>
      <c r="D19" s="207"/>
      <c r="E19" s="208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12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13"/>
        <v/>
      </c>
      <c r="AL19" s="53" t="str">
        <f t="shared" si="14"/>
        <v/>
      </c>
      <c r="AM19" s="54">
        <f t="shared" si="15"/>
        <v>0</v>
      </c>
      <c r="AN19" s="55">
        <f t="shared" si="16"/>
        <v>0</v>
      </c>
    </row>
    <row r="20" spans="2:40" s="5" customFormat="1" ht="15" customHeight="1" x14ac:dyDescent="0.25">
      <c r="B20" s="206"/>
      <c r="C20" s="207"/>
      <c r="D20" s="207"/>
      <c r="E20" s="208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12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13"/>
        <v/>
      </c>
      <c r="AL20" s="53" t="str">
        <f t="shared" si="14"/>
        <v/>
      </c>
      <c r="AM20" s="54">
        <f t="shared" si="15"/>
        <v>0</v>
      </c>
      <c r="AN20" s="55">
        <f t="shared" si="16"/>
        <v>0</v>
      </c>
    </row>
    <row r="21" spans="2:40" s="5" customFormat="1" ht="15" customHeight="1" x14ac:dyDescent="0.25">
      <c r="B21" s="206"/>
      <c r="C21" s="207"/>
      <c r="D21" s="207"/>
      <c r="E21" s="208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12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13"/>
        <v/>
      </c>
      <c r="AL21" s="49" t="str">
        <f t="shared" si="14"/>
        <v/>
      </c>
      <c r="AM21" s="50">
        <f t="shared" si="15"/>
        <v>0</v>
      </c>
      <c r="AN21" s="51">
        <f t="shared" si="16"/>
        <v>0</v>
      </c>
    </row>
    <row r="22" spans="2:40" s="5" customFormat="1" ht="15" customHeight="1" x14ac:dyDescent="0.25">
      <c r="B22" s="206"/>
      <c r="C22" s="207"/>
      <c r="D22" s="207"/>
      <c r="E22" s="208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12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13"/>
        <v/>
      </c>
      <c r="AL22" s="49" t="str">
        <f t="shared" si="14"/>
        <v/>
      </c>
      <c r="AM22" s="50">
        <f t="shared" si="15"/>
        <v>0</v>
      </c>
      <c r="AN22" s="51">
        <f t="shared" si="16"/>
        <v>0</v>
      </c>
    </row>
    <row r="23" spans="2:40" s="5" customFormat="1" x14ac:dyDescent="0.25">
      <c r="B23" s="206"/>
      <c r="C23" s="207"/>
      <c r="D23" s="207"/>
      <c r="E23" s="208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12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13"/>
        <v/>
      </c>
      <c r="AL23" s="58" t="str">
        <f t="shared" si="14"/>
        <v/>
      </c>
      <c r="AM23" s="50">
        <f t="shared" si="15"/>
        <v>0</v>
      </c>
      <c r="AN23" s="60">
        <f t="shared" si="16"/>
        <v>0</v>
      </c>
    </row>
    <row r="24" spans="2:40" s="5" customFormat="1" x14ac:dyDescent="0.25">
      <c r="B24" s="206"/>
      <c r="C24" s="207"/>
      <c r="D24" s="207"/>
      <c r="E24" s="208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12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13"/>
        <v/>
      </c>
      <c r="AL24" s="58" t="str">
        <f t="shared" si="14"/>
        <v/>
      </c>
      <c r="AM24" s="54">
        <f t="shared" si="15"/>
        <v>0</v>
      </c>
      <c r="AN24" s="60">
        <f t="shared" si="16"/>
        <v>0</v>
      </c>
    </row>
    <row r="25" spans="2:40" s="5" customFormat="1" ht="15.75" customHeight="1" thickBot="1" x14ac:dyDescent="0.3">
      <c r="B25" s="221" t="s">
        <v>34</v>
      </c>
      <c r="C25" s="222"/>
      <c r="D25" s="222"/>
      <c r="E25" s="223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16"/>
        <v>0</v>
      </c>
    </row>
    <row r="26" spans="2:40" s="5" customFormat="1" ht="48.75" customHeight="1" x14ac:dyDescent="0.25">
      <c r="B26" s="224" t="s">
        <v>35</v>
      </c>
      <c r="C26" s="225"/>
      <c r="D26" s="225"/>
      <c r="E26" s="225"/>
      <c r="F26" s="71"/>
      <c r="G26" s="72"/>
      <c r="H26" s="73">
        <f>ROUND(H32*0.2,0)</f>
        <v>0</v>
      </c>
      <c r="I26" s="72"/>
      <c r="J26" s="73">
        <f ca="1">ROUND(J25*0.2,0)</f>
        <v>0</v>
      </c>
      <c r="K26" s="74"/>
      <c r="L26" s="73">
        <f ca="1">ROUND(L25*0.2,0)</f>
        <v>0</v>
      </c>
      <c r="M26" s="74"/>
      <c r="N26" s="73">
        <f ca="1">ROUND(N25*0.2,0)</f>
        <v>0</v>
      </c>
      <c r="O26" s="74"/>
      <c r="P26" s="73">
        <f ca="1">ROUND(P25*0.2,0)</f>
        <v>0</v>
      </c>
      <c r="Q26" s="74"/>
      <c r="R26" s="73">
        <f ca="1">ROUND(R25*0.2,0)</f>
        <v>0</v>
      </c>
      <c r="S26" s="74"/>
      <c r="T26" s="73">
        <f ca="1">ROUND(T25*0.2,0)</f>
        <v>0</v>
      </c>
      <c r="U26" s="74"/>
      <c r="V26" s="73">
        <f ca="1">ROUND(V25*0.2,0)</f>
        <v>0</v>
      </c>
      <c r="W26" s="40">
        <f t="shared" ca="1" si="1"/>
        <v>0</v>
      </c>
      <c r="X26" s="14"/>
      <c r="Y26" s="70" t="s">
        <v>36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36</v>
      </c>
      <c r="AL26" s="71"/>
      <c r="AM26" s="72"/>
      <c r="AN26" s="40">
        <f t="shared" ca="1" si="16"/>
        <v>0</v>
      </c>
    </row>
    <row r="27" spans="2:40" s="5" customFormat="1" ht="15" customHeight="1" x14ac:dyDescent="0.25">
      <c r="B27" s="226" t="s">
        <v>37</v>
      </c>
      <c r="C27" s="220"/>
      <c r="D27" s="220"/>
      <c r="E27" s="220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37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37</v>
      </c>
      <c r="AL27" s="76"/>
      <c r="AM27" s="77"/>
      <c r="AN27" s="51">
        <f t="shared" si="16"/>
        <v>0</v>
      </c>
    </row>
    <row r="28" spans="2:40" ht="15.75" customHeight="1" thickBot="1" x14ac:dyDescent="0.3">
      <c r="B28" s="221" t="s">
        <v>38</v>
      </c>
      <c r="C28" s="222"/>
      <c r="D28" s="222"/>
      <c r="E28" s="222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38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38</v>
      </c>
      <c r="AL28" s="86"/>
      <c r="AM28" s="87"/>
      <c r="AN28" s="68">
        <f t="shared" ca="1" si="16"/>
        <v>0</v>
      </c>
    </row>
    <row r="29" spans="2:40" x14ac:dyDescent="0.25">
      <c r="B29" s="227"/>
      <c r="C29" s="228"/>
      <c r="D29" s="228"/>
      <c r="E29" s="228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17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18">IF(B29&lt;&gt;"",B29,"")</f>
        <v/>
      </c>
      <c r="AL29" s="71"/>
      <c r="AM29" s="72"/>
      <c r="AN29" s="40">
        <f t="shared" si="16"/>
        <v>0</v>
      </c>
    </row>
    <row r="30" spans="2:40" x14ac:dyDescent="0.25">
      <c r="B30" s="206"/>
      <c r="C30" s="229"/>
      <c r="D30" s="229"/>
      <c r="E30" s="229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17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18"/>
        <v/>
      </c>
      <c r="AL30" s="100"/>
      <c r="AM30" s="79"/>
      <c r="AN30" s="51">
        <f t="shared" si="16"/>
        <v>0</v>
      </c>
    </row>
    <row r="31" spans="2:40" x14ac:dyDescent="0.25">
      <c r="B31" s="206"/>
      <c r="C31" s="229"/>
      <c r="D31" s="229"/>
      <c r="E31" s="229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17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18"/>
        <v/>
      </c>
      <c r="AL31" s="102"/>
      <c r="AM31" s="79"/>
      <c r="AN31" s="51">
        <f t="shared" si="16"/>
        <v>0</v>
      </c>
    </row>
    <row r="32" spans="2:40" x14ac:dyDescent="0.25">
      <c r="B32" s="206"/>
      <c r="C32" s="229"/>
      <c r="D32" s="229"/>
      <c r="E32" s="229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17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18"/>
        <v/>
      </c>
      <c r="AL32" s="102"/>
      <c r="AM32" s="79"/>
      <c r="AN32" s="51">
        <f t="shared" si="16"/>
        <v>0</v>
      </c>
    </row>
    <row r="33" spans="2:40" x14ac:dyDescent="0.25">
      <c r="B33" s="206"/>
      <c r="C33" s="229"/>
      <c r="D33" s="229"/>
      <c r="E33" s="229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17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18"/>
        <v/>
      </c>
      <c r="AL33" s="76"/>
      <c r="AM33" s="77"/>
      <c r="AN33" s="55">
        <f t="shared" si="16"/>
        <v>0</v>
      </c>
    </row>
    <row r="34" spans="2:40" ht="15.75" customHeight="1" thickBot="1" x14ac:dyDescent="0.3">
      <c r="B34" s="221" t="s">
        <v>39</v>
      </c>
      <c r="C34" s="222"/>
      <c r="D34" s="222"/>
      <c r="E34" s="222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39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39</v>
      </c>
      <c r="AL34" s="86"/>
      <c r="AM34" s="87"/>
      <c r="AN34" s="103">
        <f t="shared" ca="1" si="16"/>
        <v>0</v>
      </c>
    </row>
    <row r="35" spans="2:40" ht="29.25" customHeight="1" x14ac:dyDescent="0.25">
      <c r="B35" s="230" t="s">
        <v>40</v>
      </c>
      <c r="C35" s="225"/>
      <c r="D35" s="225"/>
      <c r="E35" s="225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40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40</v>
      </c>
      <c r="AL35" s="106"/>
      <c r="AM35" s="107"/>
      <c r="AN35" s="40">
        <f t="shared" si="16"/>
        <v>0</v>
      </c>
    </row>
    <row r="36" spans="2:40" ht="29.25" customHeight="1" x14ac:dyDescent="0.25">
      <c r="B36" s="219" t="s">
        <v>41</v>
      </c>
      <c r="C36" s="220"/>
      <c r="D36" s="220"/>
      <c r="E36" s="220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41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41</v>
      </c>
      <c r="AL36" s="111"/>
      <c r="AM36" s="90"/>
      <c r="AN36" s="51">
        <f t="shared" si="16"/>
        <v>0</v>
      </c>
    </row>
    <row r="37" spans="2:40" ht="29.25" customHeight="1" x14ac:dyDescent="0.25">
      <c r="B37" s="219" t="s">
        <v>42</v>
      </c>
      <c r="C37" s="220"/>
      <c r="D37" s="220"/>
      <c r="E37" s="220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42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42</v>
      </c>
      <c r="AL37" s="76"/>
      <c r="AM37" s="77"/>
      <c r="AN37" s="51">
        <f t="shared" si="16"/>
        <v>0</v>
      </c>
    </row>
    <row r="38" spans="2:40" ht="15.75" customHeight="1" thickBot="1" x14ac:dyDescent="0.3">
      <c r="B38" s="231" t="s">
        <v>43</v>
      </c>
      <c r="C38" s="222"/>
      <c r="D38" s="222"/>
      <c r="E38" s="222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43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43</v>
      </c>
      <c r="AL38" s="86"/>
      <c r="AM38" s="115"/>
      <c r="AN38" s="68">
        <f t="shared" ca="1" si="16"/>
        <v>0</v>
      </c>
    </row>
    <row r="39" spans="2:40" ht="15.75" customHeight="1" thickBot="1" x14ac:dyDescent="0.3">
      <c r="B39" s="232" t="s">
        <v>44</v>
      </c>
      <c r="C39" s="233"/>
      <c r="D39" s="233"/>
      <c r="E39" s="233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44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44</v>
      </c>
      <c r="AL39" s="118"/>
      <c r="AM39" s="119"/>
      <c r="AN39" s="120">
        <f t="shared" ca="1" si="16"/>
        <v>0</v>
      </c>
    </row>
    <row r="40" spans="2:40" ht="16.5" thickBot="1" x14ac:dyDescent="0.3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45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25">
      <c r="B41" s="128" t="s">
        <v>46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46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25">
      <c r="B42" s="138" t="s">
        <v>47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48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25">
      <c r="B43" s="143" t="s">
        <v>49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50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25">
      <c r="B44" s="234" t="s">
        <v>51</v>
      </c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149"/>
      <c r="O44" s="149"/>
      <c r="P44" s="149"/>
      <c r="Q44" s="149"/>
      <c r="R44" s="149"/>
      <c r="S44" s="149"/>
      <c r="T44" s="149"/>
      <c r="U44" s="149"/>
      <c r="V44" s="149"/>
      <c r="Y44" s="235" t="s">
        <v>51</v>
      </c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149"/>
    </row>
    <row r="45" spans="2:40" ht="15" customHeight="1" x14ac:dyDescent="0.2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25">
      <c r="G46" s="152" t="s">
        <v>52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25">
      <c r="G47" s="156" t="s">
        <v>53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25">
      <c r="G48" s="156" t="s">
        <v>54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25">
      <c r="G49" s="160" t="s">
        <v>55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25">
      <c r="F52" s="164" t="s">
        <v>56</v>
      </c>
      <c r="G52" s="165" t="s">
        <v>57</v>
      </c>
      <c r="H52" s="166" t="s">
        <v>58</v>
      </c>
      <c r="I52" s="165" t="s">
        <v>59</v>
      </c>
      <c r="J52" s="165" t="s">
        <v>60</v>
      </c>
    </row>
    <row r="53" spans="6:22" x14ac:dyDescent="0.25">
      <c r="F53" s="1" t="str">
        <f>G9</f>
        <v>LOT 1</v>
      </c>
      <c r="G53" s="167" t="str">
        <f t="shared" ref="G53" si="19">IF(ISNUMBER($H$10),$H$10,"")</f>
        <v/>
      </c>
      <c r="H53" s="167" t="str">
        <f>IF(ISNUMBER($H$11),$H$11,"")</f>
        <v/>
      </c>
      <c r="I53" s="168" t="str">
        <f>IF(ISNUMBER(Tableau53[[#This Row],[Date de début]]),
      12*YEARFRAC(MIN(Tableau53[Date de début]), Tableau53[[#This Row],[Date de début]]),
      "")</f>
        <v/>
      </c>
      <c r="J53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4" spans="6:22" x14ac:dyDescent="0.2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IF(ISNUMBER(Tableau53[[#This Row],[Date de début]]),
      12*YEARFRAC(MIN(Tableau53[Date de début]), Tableau53[[#This Row],[Date de début]]),
      "")</f>
        <v/>
      </c>
      <c r="J54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5" spans="6:22" x14ac:dyDescent="0.2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IF(ISNUMBER(Tableau53[[#This Row],[Date de début]]),
      12*YEARFRAC(MIN(Tableau53[Date de début]), Tableau53[[#This Row],[Date de début]]),
      "")</f>
        <v/>
      </c>
      <c r="J55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6" spans="6:22" x14ac:dyDescent="0.2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IF(ISNUMBER(Tableau53[[#This Row],[Date de début]]),
      12*YEARFRAC(MIN(Tableau53[Date de début]), Tableau53[[#This Row],[Date de début]]),
      "")</f>
        <v/>
      </c>
      <c r="J56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7" spans="6:22" x14ac:dyDescent="0.2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IF(ISNUMBER(Tableau53[[#This Row],[Date de début]]),
      12*YEARFRAC(MIN(Tableau53[Date de début]), Tableau53[[#This Row],[Date de début]]),
      "")</f>
        <v/>
      </c>
      <c r="J57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8" spans="6:22" x14ac:dyDescent="0.2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IF(ISNUMBER(Tableau53[[#This Row],[Date de début]]),
      12*YEARFRAC(MIN(Tableau53[Date de début]), Tableau53[[#This Row],[Date de début]]),
      "")</f>
        <v/>
      </c>
      <c r="J58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59" spans="6:22" x14ac:dyDescent="0.2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IF(ISNUMBER(Tableau53[[#This Row],[Date de début]]),
      12*YEARFRAC(MIN(Tableau53[Date de début]), Tableau53[[#This Row],[Date de début]]),
      "")</f>
        <v/>
      </c>
      <c r="J59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  <row r="60" spans="6:22" x14ac:dyDescent="0.2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IF(ISNUMBER(Tableau53[[#This Row],[Date de début]]),
      12*YEARFRAC(MIN(Tableau53[Date de début]), Tableau53[[#This Row],[Date de début]]),
      "")</f>
        <v/>
      </c>
      <c r="J60" s="169" t="str">
        <f>IF(AND(ISNUMBER(Tableau53[[#This Row],[Date de début]]),ISNUMBER(Tableau53[[#This Row],[Date de fin]])),
      12*YEARFRAC( Tableau53[[#This Row],[Date de début]],Tableau53[[#This Row],[Date de fin]]),
      "")</f>
        <v/>
      </c>
    </row>
  </sheetData>
  <mergeCells count="53">
    <mergeCell ref="B37:E37"/>
    <mergeCell ref="B38:E38"/>
    <mergeCell ref="B39:E39"/>
    <mergeCell ref="B44:M44"/>
    <mergeCell ref="Y44:AI44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19:E19"/>
    <mergeCell ref="B20:E20"/>
    <mergeCell ref="B21:E21"/>
    <mergeCell ref="B22:E22"/>
    <mergeCell ref="B23:E23"/>
    <mergeCell ref="B24:E24"/>
    <mergeCell ref="AL11:AN11"/>
    <mergeCell ref="B13:E13"/>
    <mergeCell ref="B14:E14"/>
    <mergeCell ref="B16:E16"/>
    <mergeCell ref="B17:E17"/>
    <mergeCell ref="B18:E18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U9:V9"/>
    <mergeCell ref="W9:W12"/>
    <mergeCell ref="Y9:Y12"/>
    <mergeCell ref="B9:E12"/>
    <mergeCell ref="F9:F12"/>
    <mergeCell ref="G9:H9"/>
    <mergeCell ref="I9:J9"/>
    <mergeCell ref="K9:L9"/>
    <mergeCell ref="M9:N9"/>
    <mergeCell ref="AM8:AN8"/>
    <mergeCell ref="E2:O2"/>
    <mergeCell ref="C4:F4"/>
    <mergeCell ref="C6:F6"/>
    <mergeCell ref="G8:L8"/>
    <mergeCell ref="AA8:AI8"/>
  </mergeCells>
  <conditionalFormatting sqref="V41">
    <cfRule type="cellIs" dxfId="12" priority="5" operator="notEqual">
      <formula>$W$39</formula>
    </cfRule>
  </conditionalFormatting>
  <conditionalFormatting sqref="W41">
    <cfRule type="cellIs" dxfId="11" priority="4" operator="notEqual">
      <formula>$W$39</formula>
    </cfRule>
  </conditionalFormatting>
  <conditionalFormatting sqref="AH45">
    <cfRule type="cellIs" dxfId="10" priority="2" operator="notEqual">
      <formula>$AI$39</formula>
    </cfRule>
    <cfRule type="cellIs" dxfId="9" priority="3" operator="notEqual">
      <formula>$W$39</formula>
    </cfRule>
  </conditionalFormatting>
  <conditionalFormatting sqref="AI45">
    <cfRule type="cellIs" dxfId="8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34132A9D-F8B7-47A0-A1C6-00B08E569305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7" ma:contentTypeDescription="Crée un document." ma:contentTypeScope="" ma:versionID="87b6ebe2aebe51246ce97e444fbabaf4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29b1292169b56a86223a58eeedb2bb78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b736fcb-bda4-4aef-8213-a77bdd68d625}" ma:internalName="TaxCatchAll" ma:showField="CatchAllData" ma:web="fedd9fb9-c19e-4430-85f2-84f2aded3f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  <TaxCatchAll xmlns="fedd9fb9-c19e-4430-85f2-84f2aded3f2f" xsi:nil="true"/>
    <lcf76f155ced4ddcb4097134ff3c332f xmlns="b3db86b3-3193-42bd-8147-fb6bf778dfe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4FCF87-2DCD-4E3F-88C1-6E7C6C2A54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 coûts complets</vt:lpstr>
      <vt:lpstr>Annexe fi coûts marginaux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Julien BREMME</cp:lastModifiedBy>
  <cp:revision/>
  <dcterms:created xsi:type="dcterms:W3CDTF">2022-04-21T14:12:27Z</dcterms:created>
  <dcterms:modified xsi:type="dcterms:W3CDTF">2023-02-13T10:38:55Z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